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1640" activeTab="0"/>
  </bookViews>
  <sheets>
    <sheet name="2024-2028" sheetId="1" r:id="rId1"/>
  </sheets>
  <definedNames/>
  <calcPr fullCalcOnLoad="1"/>
</workbook>
</file>

<file path=xl/sharedStrings.xml><?xml version="1.0" encoding="utf-8"?>
<sst xmlns="http://schemas.openxmlformats.org/spreadsheetml/2006/main" count="258" uniqueCount="119">
  <si>
    <t>№ п/п</t>
  </si>
  <si>
    <t>Год постройки</t>
  </si>
  <si>
    <t>к</t>
  </si>
  <si>
    <t>кпд</t>
  </si>
  <si>
    <t>п</t>
  </si>
  <si>
    <t>Этажность</t>
  </si>
  <si>
    <t>Итого</t>
  </si>
  <si>
    <t>УТВЕРЖДЕНО</t>
  </si>
  <si>
    <t>Материал Стены</t>
  </si>
  <si>
    <t>Общая площадь квартир жилых домов,кв.м</t>
  </si>
  <si>
    <t>Год последнего капитального ремонта</t>
  </si>
  <si>
    <t>Адрес*</t>
  </si>
  <si>
    <t>Планируемые виды работ**</t>
  </si>
  <si>
    <t>**объемы работ будут определены после проведения общего обследования жилого дома</t>
  </si>
  <si>
    <t>*перечень объектов (по годам) - может подлежать корректировки: добавляться /переноситься</t>
  </si>
  <si>
    <t>сети/кровля</t>
  </si>
  <si>
    <t xml:space="preserve">Итого </t>
  </si>
  <si>
    <t>Итого:</t>
  </si>
  <si>
    <t>СОГЛАСОВАНО</t>
  </si>
  <si>
    <t>НА 2024-2028 г.г.</t>
  </si>
  <si>
    <t>2024 год</t>
  </si>
  <si>
    <t>2025 год</t>
  </si>
  <si>
    <t>2026 год</t>
  </si>
  <si>
    <t>Планируемый год проведения капитального ремонта</t>
  </si>
  <si>
    <t>2028 год</t>
  </si>
  <si>
    <t>2027 год</t>
  </si>
  <si>
    <t>сети/конструктивные элементы</t>
  </si>
  <si>
    <t>сети/кровля/стыки</t>
  </si>
  <si>
    <t xml:space="preserve">сети </t>
  </si>
  <si>
    <t>конструктивные элементы</t>
  </si>
  <si>
    <t>балконы</t>
  </si>
  <si>
    <t>г.Новополоцк, ул.Парковая, 30</t>
  </si>
  <si>
    <t>г.Новополоцк, ул.Молодежная, 181/3</t>
  </si>
  <si>
    <t>г.Новополоцк, ул.Молодежная, 181/1</t>
  </si>
  <si>
    <t>г.Новополоцк, ул.Калинина, 3</t>
  </si>
  <si>
    <t>г.Новополоцк, ул.Калинина, 1</t>
  </si>
  <si>
    <t>г.Новополоцк, ул.Парковая, 16</t>
  </si>
  <si>
    <t>г.Новополоцк, ул.Я.Купалы, 12</t>
  </si>
  <si>
    <t>г.Новополоцк, ул.Армейская, 25</t>
  </si>
  <si>
    <t>г.Новополоцк, ул.Дзержинского, 17/2</t>
  </si>
  <si>
    <t>г.Новополоцк, ул.Молодежная, 91</t>
  </si>
  <si>
    <t>г.Новополоцк, ул.Молодежная, 174/3</t>
  </si>
  <si>
    <t>г.Новополоцк, ул.Молодежная, 174/4</t>
  </si>
  <si>
    <t>г.Новополоцк, ул.Молодежная, 144</t>
  </si>
  <si>
    <t>г.Новополоцк, ул.Парковая, 14</t>
  </si>
  <si>
    <t>г.Новополоцк, ул.Блохина,3</t>
  </si>
  <si>
    <t>г.Новополоцк, ул.Молодежная, 111</t>
  </si>
  <si>
    <t>г.Новополоцк, ул.Парковая, 8</t>
  </si>
  <si>
    <t>Начальник главного управления жилищно-коммунального хозяйства Витебского облисполкома</t>
  </si>
  <si>
    <t>______________________Ю.А.Дядело</t>
  </si>
  <si>
    <t>_____  ______________ 20     года</t>
  </si>
  <si>
    <t xml:space="preserve"> ПЕРСПЕКТИВНАЯ ПРОГРАММА КАПИТАЛЬНОГО РЕМОНТА ЖИЛИЩНОГО ФОНДА  Г.НОВОПОЛОЦКА </t>
  </si>
  <si>
    <t>Решение Новополоцкого городского исполнительного комитета</t>
  </si>
  <si>
    <t xml:space="preserve">Примечание </t>
  </si>
  <si>
    <t>г.Новополоцк, ул.Молодежная, 185</t>
  </si>
  <si>
    <t>г.Новополоцк, ул.Юбилейная, 1</t>
  </si>
  <si>
    <t>г.Новополоцк, ул.Молодежная, 171/3</t>
  </si>
  <si>
    <t>г.Новополоцк, ул.Молодежная, 171/1</t>
  </si>
  <si>
    <t>г.Новополоцк, ул.Молодежная, 45/2</t>
  </si>
  <si>
    <t>г.Новополоцк, ул.Комсомольская, 5/1</t>
  </si>
  <si>
    <t>г.Новополоцк, ул.Комсомольская, 5/2</t>
  </si>
  <si>
    <t>г.Новополоцк, ул.Гайдара, 9</t>
  </si>
  <si>
    <t>г.Новополоцк, ул.Молодежная, 120</t>
  </si>
  <si>
    <t>г.Новополоцк, ул.Молодежная, 65</t>
  </si>
  <si>
    <t>г.Новополоцк, ул.Ктаторова, 13</t>
  </si>
  <si>
    <t>г.Новополоцк, ул.Молодежная, 134</t>
  </si>
  <si>
    <t>г.Новополоцк, ул.Молодежная, 71</t>
  </si>
  <si>
    <t>г.Новополоцк, ул.Дружбы, 8</t>
  </si>
  <si>
    <t>г.Новополоцк, ул.Калинина, 2</t>
  </si>
  <si>
    <t>г.Новополоцк, ул.Молодежная, 61</t>
  </si>
  <si>
    <t>г.Новополоцк, ул.Слободская, 16</t>
  </si>
  <si>
    <t>г.Новополоцк, ул.Молодежная, 33</t>
  </si>
  <si>
    <t>г.Новополоцк, ул.Я.Купалы, 1</t>
  </si>
  <si>
    <t>г.Новополоцк, ул.Ктаторова, 17</t>
  </si>
  <si>
    <t>г.Новополоцк, ул.Молодежная, 142</t>
  </si>
  <si>
    <t>г.Новополоцк, ул.Армейская, 28</t>
  </si>
  <si>
    <t>г.Новополоцк, ул.Я.Коласа, 38</t>
  </si>
  <si>
    <t>г.Новополоцк, ул.Калинина, 9</t>
  </si>
  <si>
    <t>г.Новополоцк, ул.Армейская, 40 (общежитие)</t>
  </si>
  <si>
    <t>г.Новополоцк, ул.Молодежная, 87</t>
  </si>
  <si>
    <t>г.Новополоцк, ул.Я.Купалы, 9</t>
  </si>
  <si>
    <t>г.Новополоцк, ул.Молодежная, 171/2</t>
  </si>
  <si>
    <t>г.Новополоцк, ул.Армейская, 21</t>
  </si>
  <si>
    <t>г.Новополоцк, ул.Молодежная, 96</t>
  </si>
  <si>
    <t>г.Новополоцк, ул.Блохина, 5</t>
  </si>
  <si>
    <t>г.Новополоцк, ул.Я.Купалы, 10</t>
  </si>
  <si>
    <t>г.Новополоцк, ул.Дружбы, 10</t>
  </si>
  <si>
    <t>г.Новополоцк, ул.Молодежная, 123</t>
  </si>
  <si>
    <t>г.Новополоцк, ул.Армейская, 27</t>
  </si>
  <si>
    <t>г.Новополоцк, ул.Я.Коласа, 76</t>
  </si>
  <si>
    <t>г.Новополоцк, ул.Я.Коласа, 62</t>
  </si>
  <si>
    <t>г.Новополоцк, ул.Молодежная, 146</t>
  </si>
  <si>
    <t>г.Новополоцк, ул.Я.Коласа, 54</t>
  </si>
  <si>
    <t>г.Новополоцк, ул.Молодежная, 45/1</t>
  </si>
  <si>
    <t>г.Новополоцк, ул.Армейская, 6</t>
  </si>
  <si>
    <t>г.Новополоцк, ул.Молодежная, 45/3</t>
  </si>
  <si>
    <t>г.Новополоцк, ул.Я.Коласа, 78</t>
  </si>
  <si>
    <t>г.Новополоцк, ул.Молодежная, 138</t>
  </si>
  <si>
    <t>г.Новополоцк, ул.Молодежная, 127</t>
  </si>
  <si>
    <t>г.Новополоцк, ул.Армейская, 29</t>
  </si>
  <si>
    <t>г.Новополоцк, ул.Армейская, 32</t>
  </si>
  <si>
    <t>г.Новополоцк, ул.Гайдара, 5а</t>
  </si>
  <si>
    <t>г.Новополоцк, ул.Молодежная, 181/2</t>
  </si>
  <si>
    <t>г.Новополоцк, ул.Молодежная, 98</t>
  </si>
  <si>
    <t>г.Новополоцк, ул.Слободская, 14</t>
  </si>
  <si>
    <t>г.Новополоцк, ул.Армейская, 5</t>
  </si>
  <si>
    <t>г.Новополоцк, ул.Олимпийская, 6 (общежитие)</t>
  </si>
  <si>
    <t>г.Новополоцк, ул.Блохина, 25а (общежитие)</t>
  </si>
  <si>
    <t>г.Новополоцк, ул.Армейская, 15</t>
  </si>
  <si>
    <t>г.Новополоцк, ул.Молодежная, 199</t>
  </si>
  <si>
    <t>лоджии</t>
  </si>
  <si>
    <t>Плошадь ввода 2024 (3,20%)</t>
  </si>
  <si>
    <t>Плошадь ввода 2024 (3,2%)</t>
  </si>
  <si>
    <t>Плошадь ввода 2026 (3,3%)</t>
  </si>
  <si>
    <t>Площадь ввода 2027 (3,15%)</t>
  </si>
  <si>
    <t>г.Новополоцк, ул.Я.Купалы, 15</t>
  </si>
  <si>
    <t>г.Новополоцк, ул.Олимпийская, 3</t>
  </si>
  <si>
    <t>Площадь ввода 2028 (3,06%)</t>
  </si>
  <si>
    <t xml:space="preserve">от 12.12.2023 №   1273         </t>
  </si>
</sst>
</file>

<file path=xl/styles.xml><?xml version="1.0" encoding="utf-8"?>
<styleSheet xmlns="http://schemas.openxmlformats.org/spreadsheetml/2006/main">
  <numFmts count="1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47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0" fillId="32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2" borderId="0" xfId="0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wrapText="1"/>
    </xf>
    <xf numFmtId="0" fontId="11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right"/>
    </xf>
    <xf numFmtId="0" fontId="12" fillId="33" borderId="13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right"/>
    </xf>
    <xf numFmtId="0" fontId="13" fillId="33" borderId="15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3" fillId="33" borderId="16" xfId="0" applyFont="1" applyFill="1" applyBorder="1" applyAlignment="1">
      <alignment wrapText="1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top"/>
    </xf>
    <xf numFmtId="0" fontId="0" fillId="0" borderId="0" xfId="0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55" fillId="0" borderId="14" xfId="0" applyNumberFormat="1" applyFont="1" applyBorder="1" applyAlignment="1">
      <alignment horizontal="center"/>
    </xf>
    <xf numFmtId="1" fontId="55" fillId="0" borderId="15" xfId="0" applyNumberFormat="1" applyFont="1" applyBorder="1" applyAlignment="1">
      <alignment horizontal="center"/>
    </xf>
    <xf numFmtId="1" fontId="55" fillId="0" borderId="13" xfId="0" applyNumberFormat="1" applyFont="1" applyBorder="1" applyAlignment="1">
      <alignment horizontal="center"/>
    </xf>
    <xf numFmtId="0" fontId="12" fillId="33" borderId="14" xfId="0" applyFont="1" applyFill="1" applyBorder="1" applyAlignment="1">
      <alignment horizontal="right"/>
    </xf>
    <xf numFmtId="0" fontId="12" fillId="33" borderId="13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selection activeCell="B7" sqref="B7:I7"/>
    </sheetView>
  </sheetViews>
  <sheetFormatPr defaultColWidth="9.140625" defaultRowHeight="15"/>
  <cols>
    <col min="1" max="1" width="11.00390625" style="0" customWidth="1"/>
    <col min="2" max="2" width="41.57421875" style="0" customWidth="1"/>
    <col min="3" max="3" width="15.8515625" style="0" customWidth="1"/>
    <col min="4" max="4" width="12.8515625" style="0" customWidth="1"/>
    <col min="5" max="5" width="12.57421875" style="0" customWidth="1"/>
    <col min="6" max="6" width="12.140625" style="0" customWidth="1"/>
    <col min="7" max="7" width="14.57421875" style="0" customWidth="1"/>
    <col min="8" max="8" width="14.8515625" style="0" customWidth="1"/>
    <col min="9" max="9" width="31.140625" style="0" customWidth="1"/>
    <col min="12" max="12" width="14.8515625" style="0" customWidth="1"/>
  </cols>
  <sheetData>
    <row r="1" spans="1:11" ht="24.75" customHeight="1">
      <c r="A1" s="20" t="s">
        <v>18</v>
      </c>
      <c r="B1" s="20"/>
      <c r="C1" s="25"/>
      <c r="D1" s="25"/>
      <c r="E1" s="25"/>
      <c r="F1" s="26"/>
      <c r="G1" s="27" t="s">
        <v>7</v>
      </c>
      <c r="H1" s="25"/>
      <c r="I1" s="28"/>
      <c r="J1" s="11"/>
      <c r="K1" s="1"/>
    </row>
    <row r="2" spans="1:11" ht="41.25" customHeight="1">
      <c r="A2" s="88" t="s">
        <v>48</v>
      </c>
      <c r="B2" s="89"/>
      <c r="C2" s="29"/>
      <c r="D2" s="22"/>
      <c r="E2" s="22"/>
      <c r="F2" s="22"/>
      <c r="G2" s="90" t="s">
        <v>52</v>
      </c>
      <c r="H2" s="90"/>
      <c r="I2" s="90"/>
      <c r="J2" s="4"/>
      <c r="K2" s="4"/>
    </row>
    <row r="3" spans="1:11" ht="15">
      <c r="A3" s="29" t="s">
        <v>49</v>
      </c>
      <c r="B3" s="29"/>
      <c r="C3" s="29"/>
      <c r="D3" s="29"/>
      <c r="E3" s="29"/>
      <c r="F3" s="29"/>
      <c r="G3" t="s">
        <v>118</v>
      </c>
      <c r="H3" s="29"/>
      <c r="I3" s="29"/>
      <c r="J3" s="4"/>
      <c r="K3" s="4"/>
    </row>
    <row r="4" spans="1:11" ht="15">
      <c r="A4" s="29" t="s">
        <v>50</v>
      </c>
      <c r="B4" s="29"/>
      <c r="C4" s="29"/>
      <c r="D4" s="29"/>
      <c r="E4" s="29"/>
      <c r="F4" s="29"/>
      <c r="H4" s="29"/>
      <c r="I4" s="29"/>
      <c r="J4" s="4"/>
      <c r="K4" s="4"/>
    </row>
    <row r="5" spans="1:12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">
      <c r="A6" s="111" t="s">
        <v>51</v>
      </c>
      <c r="B6" s="111"/>
      <c r="C6" s="111"/>
      <c r="D6" s="111"/>
      <c r="E6" s="111"/>
      <c r="F6" s="111"/>
      <c r="G6" s="111"/>
      <c r="H6" s="111"/>
      <c r="I6" s="111"/>
      <c r="J6" s="6"/>
      <c r="K6" s="6"/>
      <c r="L6" s="6"/>
    </row>
    <row r="7" spans="1:12" ht="15">
      <c r="A7" s="8"/>
      <c r="B7" s="111" t="s">
        <v>19</v>
      </c>
      <c r="C7" s="111"/>
      <c r="D7" s="111"/>
      <c r="E7" s="111"/>
      <c r="F7" s="111"/>
      <c r="G7" s="111"/>
      <c r="H7" s="111"/>
      <c r="I7" s="111"/>
      <c r="J7" s="6"/>
      <c r="K7" s="5"/>
      <c r="L7" s="5"/>
    </row>
    <row r="8" spans="5:10" ht="15">
      <c r="E8" s="91"/>
      <c r="F8" s="91"/>
      <c r="G8" s="91"/>
      <c r="H8" s="91"/>
      <c r="I8" s="91"/>
      <c r="J8" s="91"/>
    </row>
    <row r="9" spans="1:9" ht="15.75" customHeight="1">
      <c r="A9" s="85" t="s">
        <v>0</v>
      </c>
      <c r="B9" s="85" t="s">
        <v>11</v>
      </c>
      <c r="C9" s="85" t="s">
        <v>1</v>
      </c>
      <c r="D9" s="85" t="s">
        <v>5</v>
      </c>
      <c r="E9" s="85" t="s">
        <v>8</v>
      </c>
      <c r="F9" s="85" t="s">
        <v>9</v>
      </c>
      <c r="G9" s="85" t="s">
        <v>10</v>
      </c>
      <c r="H9" s="85" t="s">
        <v>23</v>
      </c>
      <c r="I9" s="85" t="s">
        <v>12</v>
      </c>
    </row>
    <row r="10" spans="1:9" ht="15.75" customHeight="1">
      <c r="A10" s="86"/>
      <c r="B10" s="86"/>
      <c r="C10" s="86"/>
      <c r="D10" s="101"/>
      <c r="E10" s="101"/>
      <c r="F10" s="86"/>
      <c r="G10" s="86"/>
      <c r="H10" s="86"/>
      <c r="I10" s="86"/>
    </row>
    <row r="11" spans="1:9" ht="69" customHeight="1">
      <c r="A11" s="87"/>
      <c r="B11" s="87"/>
      <c r="C11" s="87"/>
      <c r="D11" s="102"/>
      <c r="E11" s="102"/>
      <c r="F11" s="87"/>
      <c r="G11" s="87"/>
      <c r="H11" s="87"/>
      <c r="I11" s="87"/>
    </row>
    <row r="12" spans="1:9" s="5" customFormat="1" ht="15">
      <c r="A12" s="36">
        <v>1</v>
      </c>
      <c r="B12" s="36">
        <v>2</v>
      </c>
      <c r="C12" s="36">
        <v>3</v>
      </c>
      <c r="D12" s="37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</row>
    <row r="13" spans="1:9" s="5" customFormat="1" ht="15">
      <c r="A13" s="108" t="s">
        <v>20</v>
      </c>
      <c r="B13" s="109"/>
      <c r="C13" s="109"/>
      <c r="D13" s="109"/>
      <c r="E13" s="109"/>
      <c r="F13" s="109"/>
      <c r="G13" s="109"/>
      <c r="H13" s="109"/>
      <c r="I13" s="110"/>
    </row>
    <row r="14" spans="1:9" ht="21" customHeight="1">
      <c r="A14" s="39">
        <v>1</v>
      </c>
      <c r="B14" s="52" t="s">
        <v>31</v>
      </c>
      <c r="C14" s="53">
        <v>1981</v>
      </c>
      <c r="D14" s="39">
        <v>5</v>
      </c>
      <c r="E14" s="39" t="s">
        <v>2</v>
      </c>
      <c r="F14" s="39">
        <v>7938</v>
      </c>
      <c r="G14" s="54"/>
      <c r="H14" s="53">
        <v>2024</v>
      </c>
      <c r="I14" s="55" t="s">
        <v>26</v>
      </c>
    </row>
    <row r="15" spans="1:14" ht="15.75">
      <c r="A15" s="56">
        <v>2</v>
      </c>
      <c r="B15" s="38" t="s">
        <v>32</v>
      </c>
      <c r="C15" s="39">
        <v>1998</v>
      </c>
      <c r="D15" s="39">
        <v>12</v>
      </c>
      <c r="E15" s="39" t="s">
        <v>2</v>
      </c>
      <c r="F15" s="39">
        <v>3031</v>
      </c>
      <c r="G15" s="57"/>
      <c r="H15" s="39">
        <f>H14</f>
        <v>2024</v>
      </c>
      <c r="I15" s="50" t="s">
        <v>15</v>
      </c>
      <c r="L15" s="2"/>
      <c r="M15" s="9"/>
      <c r="N15" s="10"/>
    </row>
    <row r="16" spans="1:14" ht="15.75">
      <c r="A16" s="50">
        <v>3</v>
      </c>
      <c r="B16" s="38" t="s">
        <v>34</v>
      </c>
      <c r="C16" s="39">
        <v>1978</v>
      </c>
      <c r="D16" s="39">
        <v>9</v>
      </c>
      <c r="E16" s="39" t="s">
        <v>4</v>
      </c>
      <c r="F16" s="39">
        <v>18864</v>
      </c>
      <c r="G16" s="55"/>
      <c r="H16" s="53">
        <f aca="true" t="shared" si="0" ref="H16:H26">H15</f>
        <v>2024</v>
      </c>
      <c r="I16" s="50" t="s">
        <v>15</v>
      </c>
      <c r="L16" s="2"/>
      <c r="M16" s="3"/>
      <c r="N16" s="3"/>
    </row>
    <row r="17" spans="1:9" ht="15">
      <c r="A17" s="50">
        <v>4</v>
      </c>
      <c r="B17" s="38" t="s">
        <v>35</v>
      </c>
      <c r="C17" s="39">
        <v>1981</v>
      </c>
      <c r="D17" s="39">
        <v>9</v>
      </c>
      <c r="E17" s="39" t="s">
        <v>3</v>
      </c>
      <c r="F17" s="39">
        <v>7318</v>
      </c>
      <c r="G17" s="58"/>
      <c r="H17" s="53">
        <f t="shared" si="0"/>
        <v>2024</v>
      </c>
      <c r="I17" s="50" t="s">
        <v>15</v>
      </c>
    </row>
    <row r="18" spans="1:9" ht="15.75" customHeight="1">
      <c r="A18" s="59">
        <v>5</v>
      </c>
      <c r="B18" s="42" t="s">
        <v>36</v>
      </c>
      <c r="C18" s="50">
        <v>1989</v>
      </c>
      <c r="D18" s="50">
        <v>13</v>
      </c>
      <c r="E18" s="50" t="s">
        <v>2</v>
      </c>
      <c r="F18" s="50">
        <v>6625</v>
      </c>
      <c r="G18" s="42"/>
      <c r="H18" s="53">
        <f t="shared" si="0"/>
        <v>2024</v>
      </c>
      <c r="I18" s="50" t="s">
        <v>15</v>
      </c>
    </row>
    <row r="19" spans="1:9" ht="15">
      <c r="A19" s="50">
        <v>6</v>
      </c>
      <c r="B19" s="38" t="s">
        <v>37</v>
      </c>
      <c r="C19" s="39">
        <v>1971</v>
      </c>
      <c r="D19" s="50">
        <v>5</v>
      </c>
      <c r="E19" s="50" t="s">
        <v>3</v>
      </c>
      <c r="F19" s="39">
        <v>5761</v>
      </c>
      <c r="G19" s="58"/>
      <c r="H19" s="53">
        <f t="shared" si="0"/>
        <v>2024</v>
      </c>
      <c r="I19" s="50" t="s">
        <v>15</v>
      </c>
    </row>
    <row r="20" spans="1:9" ht="15">
      <c r="A20" s="50">
        <v>7</v>
      </c>
      <c r="B20" s="38" t="s">
        <v>40</v>
      </c>
      <c r="C20" s="39">
        <v>1969</v>
      </c>
      <c r="D20" s="39">
        <v>5</v>
      </c>
      <c r="E20" s="39" t="s">
        <v>3</v>
      </c>
      <c r="F20" s="39">
        <v>4407</v>
      </c>
      <c r="G20" s="54"/>
      <c r="H20" s="53">
        <f t="shared" si="0"/>
        <v>2024</v>
      </c>
      <c r="I20" s="50" t="s">
        <v>15</v>
      </c>
    </row>
    <row r="21" spans="1:9" ht="15">
      <c r="A21" s="50">
        <v>8</v>
      </c>
      <c r="B21" s="38" t="s">
        <v>38</v>
      </c>
      <c r="C21" s="50">
        <v>1984</v>
      </c>
      <c r="D21" s="50">
        <v>9</v>
      </c>
      <c r="E21" s="50" t="s">
        <v>4</v>
      </c>
      <c r="F21" s="50">
        <v>3839</v>
      </c>
      <c r="G21" s="55"/>
      <c r="H21" s="53">
        <f t="shared" si="0"/>
        <v>2024</v>
      </c>
      <c r="I21" s="50" t="s">
        <v>15</v>
      </c>
    </row>
    <row r="22" spans="1:9" ht="15">
      <c r="A22" s="50">
        <v>9</v>
      </c>
      <c r="B22" s="42" t="s">
        <v>41</v>
      </c>
      <c r="C22" s="39">
        <v>2007</v>
      </c>
      <c r="D22" s="39">
        <v>9</v>
      </c>
      <c r="E22" s="39" t="s">
        <v>3</v>
      </c>
      <c r="F22" s="50">
        <v>3659</v>
      </c>
      <c r="G22" s="54"/>
      <c r="H22" s="53">
        <f t="shared" si="0"/>
        <v>2024</v>
      </c>
      <c r="I22" s="50" t="s">
        <v>110</v>
      </c>
    </row>
    <row r="23" spans="1:9" ht="15">
      <c r="A23" s="50">
        <v>10</v>
      </c>
      <c r="B23" s="42" t="s">
        <v>42</v>
      </c>
      <c r="C23" s="39">
        <v>2008</v>
      </c>
      <c r="D23" s="39">
        <v>9</v>
      </c>
      <c r="E23" s="39" t="s">
        <v>3</v>
      </c>
      <c r="F23" s="50">
        <v>3659</v>
      </c>
      <c r="G23" s="54"/>
      <c r="H23" s="53">
        <f t="shared" si="0"/>
        <v>2024</v>
      </c>
      <c r="I23" s="50" t="s">
        <v>110</v>
      </c>
    </row>
    <row r="24" spans="1:9" ht="15">
      <c r="A24" s="50">
        <v>12</v>
      </c>
      <c r="B24" s="52" t="s">
        <v>39</v>
      </c>
      <c r="C24" s="39">
        <v>1990</v>
      </c>
      <c r="D24" s="39">
        <v>9</v>
      </c>
      <c r="E24" s="39" t="s">
        <v>3</v>
      </c>
      <c r="F24" s="39">
        <v>8397</v>
      </c>
      <c r="G24" s="54"/>
      <c r="H24" s="53">
        <f t="shared" si="0"/>
        <v>2024</v>
      </c>
      <c r="I24" s="50" t="s">
        <v>27</v>
      </c>
    </row>
    <row r="25" spans="1:9" ht="15">
      <c r="A25" s="50">
        <v>13</v>
      </c>
      <c r="B25" s="52" t="s">
        <v>43</v>
      </c>
      <c r="C25" s="39">
        <v>1982</v>
      </c>
      <c r="D25" s="39">
        <v>12</v>
      </c>
      <c r="E25" s="39" t="s">
        <v>2</v>
      </c>
      <c r="F25" s="39">
        <v>5162</v>
      </c>
      <c r="G25" s="54"/>
      <c r="H25" s="53">
        <f t="shared" si="0"/>
        <v>2024</v>
      </c>
      <c r="I25" s="50" t="s">
        <v>15</v>
      </c>
    </row>
    <row r="26" spans="1:9" ht="15">
      <c r="A26" s="50">
        <v>14</v>
      </c>
      <c r="B26" s="52" t="s">
        <v>45</v>
      </c>
      <c r="C26" s="39">
        <v>1963</v>
      </c>
      <c r="D26" s="39">
        <v>5</v>
      </c>
      <c r="E26" s="39" t="s">
        <v>2</v>
      </c>
      <c r="F26" s="39">
        <v>3557</v>
      </c>
      <c r="G26" s="54"/>
      <c r="H26" s="53">
        <f t="shared" si="0"/>
        <v>2024</v>
      </c>
      <c r="I26" s="50" t="s">
        <v>15</v>
      </c>
    </row>
    <row r="27" spans="1:11" ht="15">
      <c r="A27" s="59"/>
      <c r="B27" s="60" t="s">
        <v>16</v>
      </c>
      <c r="C27" s="112" t="s">
        <v>111</v>
      </c>
      <c r="D27" s="112"/>
      <c r="E27" s="112"/>
      <c r="F27" s="51">
        <f>SUM(F14:F26)-F22-F23</f>
        <v>74899</v>
      </c>
      <c r="G27" s="61"/>
      <c r="H27" s="39"/>
      <c r="I27" s="50"/>
      <c r="K27" s="13"/>
    </row>
    <row r="28" spans="1:12" ht="15">
      <c r="A28" s="106"/>
      <c r="B28" s="107"/>
      <c r="C28" s="98"/>
      <c r="D28" s="99"/>
      <c r="E28" s="100"/>
      <c r="F28" s="62"/>
      <c r="G28" s="63"/>
      <c r="H28" s="53"/>
      <c r="I28" s="64"/>
      <c r="K28" s="94"/>
      <c r="L28" s="94"/>
    </row>
    <row r="29" spans="1:12" ht="15">
      <c r="A29" s="82" t="s">
        <v>21</v>
      </c>
      <c r="B29" s="95"/>
      <c r="C29" s="95"/>
      <c r="D29" s="95"/>
      <c r="E29" s="95"/>
      <c r="F29" s="95"/>
      <c r="G29" s="95"/>
      <c r="H29" s="95"/>
      <c r="I29" s="96"/>
      <c r="K29" s="21"/>
      <c r="L29" s="21"/>
    </row>
    <row r="30" spans="1:12" ht="15">
      <c r="A30" s="56">
        <v>15</v>
      </c>
      <c r="B30" s="38" t="s">
        <v>44</v>
      </c>
      <c r="C30" s="39">
        <v>1970</v>
      </c>
      <c r="D30" s="39">
        <v>5</v>
      </c>
      <c r="E30" s="39" t="s">
        <v>3</v>
      </c>
      <c r="F30" s="39">
        <v>4395</v>
      </c>
      <c r="G30" s="57"/>
      <c r="H30" s="39">
        <v>2025</v>
      </c>
      <c r="I30" s="50" t="s">
        <v>15</v>
      </c>
      <c r="K30" s="24"/>
      <c r="L30" s="24"/>
    </row>
    <row r="31" spans="1:12" ht="15">
      <c r="A31" s="50">
        <v>16</v>
      </c>
      <c r="B31" s="38" t="s">
        <v>46</v>
      </c>
      <c r="C31" s="53">
        <v>1973</v>
      </c>
      <c r="D31" s="50">
        <v>9</v>
      </c>
      <c r="E31" s="50" t="s">
        <v>4</v>
      </c>
      <c r="F31" s="50">
        <v>11640</v>
      </c>
      <c r="G31" s="55"/>
      <c r="H31" s="39">
        <v>2025</v>
      </c>
      <c r="I31" s="50" t="s">
        <v>15</v>
      </c>
      <c r="K31" s="21"/>
      <c r="L31" s="21"/>
    </row>
    <row r="32" spans="1:12" ht="18" customHeight="1">
      <c r="A32" s="39">
        <v>17</v>
      </c>
      <c r="B32" s="52" t="s">
        <v>47</v>
      </c>
      <c r="C32" s="39">
        <v>1970</v>
      </c>
      <c r="D32" s="39">
        <v>5</v>
      </c>
      <c r="E32" s="39" t="s">
        <v>4</v>
      </c>
      <c r="F32" s="39">
        <v>4774</v>
      </c>
      <c r="G32" s="54"/>
      <c r="H32" s="39">
        <v>2025</v>
      </c>
      <c r="I32" s="55" t="s">
        <v>29</v>
      </c>
      <c r="K32" s="21"/>
      <c r="L32" s="21"/>
    </row>
    <row r="33" spans="1:12" ht="18" customHeight="1">
      <c r="A33" s="56">
        <v>18</v>
      </c>
      <c r="B33" s="38" t="s">
        <v>108</v>
      </c>
      <c r="C33" s="50">
        <v>1965</v>
      </c>
      <c r="D33" s="50">
        <v>4</v>
      </c>
      <c r="E33" s="50" t="s">
        <v>2</v>
      </c>
      <c r="F33" s="50">
        <v>2011</v>
      </c>
      <c r="G33" s="55"/>
      <c r="H33" s="39">
        <v>2025</v>
      </c>
      <c r="I33" s="50" t="s">
        <v>15</v>
      </c>
      <c r="K33" s="49"/>
      <c r="L33" s="49"/>
    </row>
    <row r="34" spans="1:12" ht="18" customHeight="1">
      <c r="A34" s="50">
        <v>19</v>
      </c>
      <c r="B34" s="38" t="s">
        <v>105</v>
      </c>
      <c r="C34" s="39">
        <v>1936</v>
      </c>
      <c r="D34" s="39">
        <v>4</v>
      </c>
      <c r="E34" s="39" t="s">
        <v>2</v>
      </c>
      <c r="F34" s="39">
        <v>2447</v>
      </c>
      <c r="G34" s="54"/>
      <c r="H34" s="39">
        <v>2025</v>
      </c>
      <c r="I34" s="50" t="s">
        <v>15</v>
      </c>
      <c r="K34" s="49"/>
      <c r="L34" s="49"/>
    </row>
    <row r="35" spans="1:12" ht="15">
      <c r="A35" s="39">
        <v>20</v>
      </c>
      <c r="B35" s="42" t="s">
        <v>54</v>
      </c>
      <c r="C35" s="50">
        <v>1989</v>
      </c>
      <c r="D35" s="50">
        <v>9</v>
      </c>
      <c r="E35" s="50" t="s">
        <v>3</v>
      </c>
      <c r="F35" s="50">
        <v>13648</v>
      </c>
      <c r="G35" s="54"/>
      <c r="H35" s="39">
        <v>2025</v>
      </c>
      <c r="I35" s="50" t="s">
        <v>15</v>
      </c>
      <c r="K35" s="21"/>
      <c r="L35" s="21"/>
    </row>
    <row r="36" spans="1:12" ht="15">
      <c r="A36" s="56">
        <v>21</v>
      </c>
      <c r="B36" s="52" t="s">
        <v>55</v>
      </c>
      <c r="C36" s="39">
        <v>1970</v>
      </c>
      <c r="D36" s="39">
        <v>5</v>
      </c>
      <c r="E36" s="39" t="s">
        <v>2</v>
      </c>
      <c r="F36" s="39">
        <v>5777</v>
      </c>
      <c r="G36" s="54"/>
      <c r="H36" s="39">
        <v>2025</v>
      </c>
      <c r="I36" s="50" t="s">
        <v>15</v>
      </c>
      <c r="K36" s="21"/>
      <c r="L36" s="21"/>
    </row>
    <row r="37" spans="1:12" ht="15">
      <c r="A37" s="50">
        <v>22</v>
      </c>
      <c r="B37" s="42" t="s">
        <v>56</v>
      </c>
      <c r="C37" s="50">
        <v>1988</v>
      </c>
      <c r="D37" s="50">
        <v>12</v>
      </c>
      <c r="E37" s="50" t="s">
        <v>3</v>
      </c>
      <c r="F37" s="50">
        <v>3004.75</v>
      </c>
      <c r="G37" s="42"/>
      <c r="H37" s="39">
        <v>2025</v>
      </c>
      <c r="I37" s="50" t="s">
        <v>28</v>
      </c>
      <c r="K37" s="21"/>
      <c r="L37" s="21"/>
    </row>
    <row r="38" spans="1:12" ht="15">
      <c r="A38" s="39">
        <v>23</v>
      </c>
      <c r="B38" s="42" t="s">
        <v>57</v>
      </c>
      <c r="C38" s="50">
        <v>1989</v>
      </c>
      <c r="D38" s="50">
        <v>9</v>
      </c>
      <c r="E38" s="50" t="s">
        <v>4</v>
      </c>
      <c r="F38" s="50">
        <v>1429.16</v>
      </c>
      <c r="G38" s="42"/>
      <c r="H38" s="39">
        <v>2025</v>
      </c>
      <c r="I38" s="50" t="s">
        <v>28</v>
      </c>
      <c r="K38" s="21"/>
      <c r="L38" s="21"/>
    </row>
    <row r="39" spans="1:12" ht="15">
      <c r="A39" s="56">
        <v>24</v>
      </c>
      <c r="B39" s="42" t="s">
        <v>58</v>
      </c>
      <c r="C39" s="50">
        <v>1988</v>
      </c>
      <c r="D39" s="50">
        <v>9</v>
      </c>
      <c r="E39" s="50"/>
      <c r="F39" s="50">
        <v>5750</v>
      </c>
      <c r="G39" s="42"/>
      <c r="H39" s="39">
        <v>2025</v>
      </c>
      <c r="I39" s="50" t="s">
        <v>15</v>
      </c>
      <c r="K39" s="21"/>
      <c r="L39" s="21"/>
    </row>
    <row r="40" spans="1:12" ht="15">
      <c r="A40" s="50">
        <v>25</v>
      </c>
      <c r="B40" s="42" t="s">
        <v>59</v>
      </c>
      <c r="C40" s="50">
        <v>1971</v>
      </c>
      <c r="D40" s="50">
        <v>5</v>
      </c>
      <c r="E40" s="50" t="s">
        <v>3</v>
      </c>
      <c r="F40" s="50">
        <v>4229</v>
      </c>
      <c r="G40" s="42"/>
      <c r="H40" s="39">
        <v>2025</v>
      </c>
      <c r="I40" s="50" t="s">
        <v>30</v>
      </c>
      <c r="K40" s="21"/>
      <c r="L40" s="21"/>
    </row>
    <row r="41" spans="1:12" ht="15">
      <c r="A41" s="59">
        <v>32</v>
      </c>
      <c r="B41" s="65" t="s">
        <v>66</v>
      </c>
      <c r="C41" s="39">
        <v>1968</v>
      </c>
      <c r="D41" s="39">
        <v>5</v>
      </c>
      <c r="E41" s="39" t="s">
        <v>2</v>
      </c>
      <c r="F41" s="39">
        <v>3893</v>
      </c>
      <c r="G41" s="52"/>
      <c r="H41" s="39">
        <v>2025</v>
      </c>
      <c r="I41" s="55" t="s">
        <v>26</v>
      </c>
      <c r="K41" s="21"/>
      <c r="L41" s="21"/>
    </row>
    <row r="42" spans="1:12" ht="15" customHeight="1">
      <c r="A42" s="56">
        <v>27</v>
      </c>
      <c r="B42" s="65" t="s">
        <v>61</v>
      </c>
      <c r="C42" s="39">
        <v>1984</v>
      </c>
      <c r="D42" s="39">
        <v>9</v>
      </c>
      <c r="E42" s="39" t="s">
        <v>2</v>
      </c>
      <c r="F42" s="39">
        <v>4848</v>
      </c>
      <c r="G42" s="42"/>
      <c r="H42" s="39">
        <v>2025</v>
      </c>
      <c r="I42" s="55" t="s">
        <v>26</v>
      </c>
      <c r="K42" s="21"/>
      <c r="L42" s="21"/>
    </row>
    <row r="43" spans="1:12" ht="18" customHeight="1">
      <c r="A43" s="41">
        <v>28</v>
      </c>
      <c r="B43" s="46" t="s">
        <v>109</v>
      </c>
      <c r="C43" s="30">
        <v>1994</v>
      </c>
      <c r="D43" s="30">
        <v>10</v>
      </c>
      <c r="E43" s="30" t="s">
        <v>2</v>
      </c>
      <c r="F43" s="7">
        <v>11365</v>
      </c>
      <c r="G43" s="14"/>
      <c r="H43" s="39">
        <v>2025</v>
      </c>
      <c r="I43" s="7" t="s">
        <v>15</v>
      </c>
      <c r="K43" s="21"/>
      <c r="L43" s="21"/>
    </row>
    <row r="44" spans="1:12" ht="15">
      <c r="A44" s="67"/>
      <c r="B44" s="68" t="s">
        <v>16</v>
      </c>
      <c r="C44" s="82" t="s">
        <v>112</v>
      </c>
      <c r="D44" s="83"/>
      <c r="E44" s="84"/>
      <c r="F44" s="51">
        <f>SUM(F30:F43)-F40</f>
        <v>74981.91</v>
      </c>
      <c r="G44" s="61"/>
      <c r="H44" s="39"/>
      <c r="I44" s="50"/>
      <c r="K44" s="21"/>
      <c r="L44" s="21"/>
    </row>
    <row r="45" spans="1:9" ht="15">
      <c r="A45" s="69"/>
      <c r="B45" s="70"/>
      <c r="C45" s="92"/>
      <c r="D45" s="93"/>
      <c r="E45" s="93"/>
      <c r="F45" s="62"/>
      <c r="G45" s="63"/>
      <c r="H45" s="71"/>
      <c r="I45" s="72"/>
    </row>
    <row r="46" spans="1:9" ht="15">
      <c r="A46" s="82" t="s">
        <v>22</v>
      </c>
      <c r="B46" s="95"/>
      <c r="C46" s="95"/>
      <c r="D46" s="95"/>
      <c r="E46" s="95"/>
      <c r="F46" s="95"/>
      <c r="G46" s="95"/>
      <c r="H46" s="95"/>
      <c r="I46" s="96"/>
    </row>
    <row r="47" spans="1:9" ht="15">
      <c r="A47" s="39">
        <v>29</v>
      </c>
      <c r="B47" s="52" t="s">
        <v>63</v>
      </c>
      <c r="C47" s="53">
        <v>1968</v>
      </c>
      <c r="D47" s="53">
        <v>5</v>
      </c>
      <c r="E47" s="53" t="s">
        <v>2</v>
      </c>
      <c r="F47" s="53">
        <v>2560</v>
      </c>
      <c r="G47" s="66"/>
      <c r="H47" s="39">
        <v>2026</v>
      </c>
      <c r="I47" s="55" t="s">
        <v>26</v>
      </c>
    </row>
    <row r="48" spans="1:9" ht="15">
      <c r="A48" s="50">
        <v>30</v>
      </c>
      <c r="B48" s="65" t="s">
        <v>62</v>
      </c>
      <c r="C48" s="39">
        <v>1987</v>
      </c>
      <c r="D48" s="39">
        <v>5</v>
      </c>
      <c r="E48" s="39" t="s">
        <v>2</v>
      </c>
      <c r="F48" s="39">
        <v>2940.37</v>
      </c>
      <c r="G48" s="65"/>
      <c r="H48" s="39">
        <v>2026</v>
      </c>
      <c r="I48" s="55" t="s">
        <v>26</v>
      </c>
    </row>
    <row r="49" spans="1:9" ht="15">
      <c r="A49" s="39">
        <v>31</v>
      </c>
      <c r="B49" s="42" t="s">
        <v>60</v>
      </c>
      <c r="C49" s="50">
        <v>1976</v>
      </c>
      <c r="D49" s="50">
        <v>5</v>
      </c>
      <c r="E49" s="50"/>
      <c r="F49" s="50">
        <v>4217</v>
      </c>
      <c r="G49" s="42"/>
      <c r="H49" s="39">
        <v>2026</v>
      </c>
      <c r="I49" s="50" t="s">
        <v>30</v>
      </c>
    </row>
    <row r="50" spans="1:9" ht="14.25" customHeight="1">
      <c r="A50" s="39">
        <v>32</v>
      </c>
      <c r="B50" s="65" t="s">
        <v>67</v>
      </c>
      <c r="C50" s="39">
        <v>1987</v>
      </c>
      <c r="D50" s="39">
        <v>9</v>
      </c>
      <c r="E50" s="39" t="s">
        <v>3</v>
      </c>
      <c r="F50" s="39">
        <v>3938</v>
      </c>
      <c r="G50" s="42"/>
      <c r="H50" s="39">
        <v>2026</v>
      </c>
      <c r="I50" s="55" t="s">
        <v>26</v>
      </c>
    </row>
    <row r="51" spans="1:9" ht="18.75" customHeight="1">
      <c r="A51" s="50">
        <v>33</v>
      </c>
      <c r="B51" s="65" t="s">
        <v>68</v>
      </c>
      <c r="C51" s="39">
        <v>1966</v>
      </c>
      <c r="D51" s="39">
        <v>5</v>
      </c>
      <c r="E51" s="39" t="s">
        <v>3</v>
      </c>
      <c r="F51" s="39">
        <v>3544.51</v>
      </c>
      <c r="G51" s="65"/>
      <c r="H51" s="39">
        <v>2026</v>
      </c>
      <c r="I51" s="55" t="s">
        <v>26</v>
      </c>
    </row>
    <row r="52" spans="1:9" ht="17.25" customHeight="1">
      <c r="A52" s="39">
        <v>34</v>
      </c>
      <c r="B52" s="52" t="s">
        <v>69</v>
      </c>
      <c r="C52" s="39">
        <v>1972</v>
      </c>
      <c r="D52" s="39">
        <v>9</v>
      </c>
      <c r="E52" s="39" t="s">
        <v>2</v>
      </c>
      <c r="F52" s="39">
        <v>4969</v>
      </c>
      <c r="G52" s="57"/>
      <c r="H52" s="39">
        <v>2026</v>
      </c>
      <c r="I52" s="55" t="s">
        <v>26</v>
      </c>
    </row>
    <row r="53" spans="1:9" ht="15">
      <c r="A53" s="39">
        <v>35</v>
      </c>
      <c r="B53" s="38" t="s">
        <v>70</v>
      </c>
      <c r="C53" s="50">
        <v>1994</v>
      </c>
      <c r="D53" s="50">
        <v>10</v>
      </c>
      <c r="E53" s="50" t="s">
        <v>3</v>
      </c>
      <c r="F53" s="50">
        <v>4312.22</v>
      </c>
      <c r="G53" s="42"/>
      <c r="H53" s="39">
        <v>2026</v>
      </c>
      <c r="I53" s="50" t="s">
        <v>15</v>
      </c>
    </row>
    <row r="54" spans="1:9" ht="17.25" customHeight="1">
      <c r="A54" s="50">
        <v>36</v>
      </c>
      <c r="B54" s="65" t="s">
        <v>71</v>
      </c>
      <c r="C54" s="39">
        <v>1968</v>
      </c>
      <c r="D54" s="39">
        <v>9</v>
      </c>
      <c r="E54" s="39" t="s">
        <v>2</v>
      </c>
      <c r="F54" s="39">
        <v>2826</v>
      </c>
      <c r="G54" s="42"/>
      <c r="H54" s="39">
        <v>2026</v>
      </c>
      <c r="I54" s="55" t="s">
        <v>26</v>
      </c>
    </row>
    <row r="55" spans="1:9" ht="15">
      <c r="A55" s="39">
        <v>37</v>
      </c>
      <c r="B55" s="38" t="s">
        <v>33</v>
      </c>
      <c r="C55" s="39">
        <v>1990</v>
      </c>
      <c r="D55" s="39">
        <v>12</v>
      </c>
      <c r="E55" s="39" t="s">
        <v>4</v>
      </c>
      <c r="F55" s="39">
        <v>1401.86</v>
      </c>
      <c r="G55" s="57"/>
      <c r="H55" s="39">
        <v>2026</v>
      </c>
      <c r="I55" s="50" t="s">
        <v>15</v>
      </c>
    </row>
    <row r="56" spans="1:9" ht="15" customHeight="1">
      <c r="A56" s="39">
        <v>38</v>
      </c>
      <c r="B56" s="52" t="s">
        <v>72</v>
      </c>
      <c r="C56" s="39">
        <v>1973</v>
      </c>
      <c r="D56" s="39">
        <v>9</v>
      </c>
      <c r="E56" s="39" t="s">
        <v>3</v>
      </c>
      <c r="F56" s="39">
        <v>4213</v>
      </c>
      <c r="G56" s="57"/>
      <c r="H56" s="39">
        <v>2026</v>
      </c>
      <c r="I56" s="55" t="s">
        <v>26</v>
      </c>
    </row>
    <row r="57" spans="1:9" ht="16.5" customHeight="1">
      <c r="A57" s="50">
        <v>39</v>
      </c>
      <c r="B57" s="65" t="s">
        <v>73</v>
      </c>
      <c r="C57" s="39">
        <v>1962</v>
      </c>
      <c r="D57" s="39">
        <v>4</v>
      </c>
      <c r="E57" s="39" t="s">
        <v>2</v>
      </c>
      <c r="F57" s="39">
        <v>3128</v>
      </c>
      <c r="G57" s="38"/>
      <c r="H57" s="39">
        <v>2026</v>
      </c>
      <c r="I57" s="55" t="s">
        <v>26</v>
      </c>
    </row>
    <row r="58" spans="1:9" ht="15">
      <c r="A58" s="39">
        <v>40</v>
      </c>
      <c r="B58" s="42" t="s">
        <v>74</v>
      </c>
      <c r="C58" s="50">
        <v>1989</v>
      </c>
      <c r="D58" s="50">
        <v>9</v>
      </c>
      <c r="E58" s="50" t="s">
        <v>3</v>
      </c>
      <c r="F58" s="50">
        <v>9668</v>
      </c>
      <c r="G58" s="38"/>
      <c r="H58" s="39">
        <v>2026</v>
      </c>
      <c r="I58" s="50" t="s">
        <v>15</v>
      </c>
    </row>
    <row r="59" spans="1:9" ht="15">
      <c r="A59" s="39">
        <v>41</v>
      </c>
      <c r="B59" s="42" t="s">
        <v>75</v>
      </c>
      <c r="C59" s="50">
        <v>1986</v>
      </c>
      <c r="D59" s="50">
        <v>9</v>
      </c>
      <c r="E59" s="50" t="s">
        <v>4</v>
      </c>
      <c r="F59" s="50">
        <v>3855</v>
      </c>
      <c r="G59" s="38"/>
      <c r="H59" s="39">
        <v>2026</v>
      </c>
      <c r="I59" s="50" t="s">
        <v>15</v>
      </c>
    </row>
    <row r="60" spans="1:9" ht="16.5" customHeight="1">
      <c r="A60" s="50">
        <v>42</v>
      </c>
      <c r="B60" s="42" t="s">
        <v>76</v>
      </c>
      <c r="C60" s="50">
        <v>1981</v>
      </c>
      <c r="D60" s="50">
        <v>9</v>
      </c>
      <c r="E60" s="50" t="s">
        <v>3</v>
      </c>
      <c r="F60" s="50">
        <v>5878</v>
      </c>
      <c r="G60" s="38"/>
      <c r="H60" s="39">
        <v>2026</v>
      </c>
      <c r="I60" s="50" t="s">
        <v>15</v>
      </c>
    </row>
    <row r="61" spans="1:9" ht="16.5" customHeight="1">
      <c r="A61" s="39">
        <v>43</v>
      </c>
      <c r="B61" s="65" t="s">
        <v>77</v>
      </c>
      <c r="C61" s="39">
        <v>1968</v>
      </c>
      <c r="D61" s="39">
        <v>5</v>
      </c>
      <c r="E61" s="39" t="s">
        <v>3</v>
      </c>
      <c r="F61" s="39">
        <v>5711</v>
      </c>
      <c r="G61" s="52"/>
      <c r="H61" s="39">
        <v>2026</v>
      </c>
      <c r="I61" s="55" t="s">
        <v>26</v>
      </c>
    </row>
    <row r="62" spans="1:9" ht="16.5" customHeight="1">
      <c r="A62" s="39">
        <v>44</v>
      </c>
      <c r="B62" s="52" t="s">
        <v>79</v>
      </c>
      <c r="C62" s="39">
        <v>1967</v>
      </c>
      <c r="D62" s="39">
        <v>5</v>
      </c>
      <c r="E62" s="39" t="s">
        <v>3</v>
      </c>
      <c r="F62" s="39">
        <v>3544</v>
      </c>
      <c r="G62" s="57"/>
      <c r="H62" s="39">
        <v>2026</v>
      </c>
      <c r="I62" s="55" t="s">
        <v>26</v>
      </c>
    </row>
    <row r="63" spans="1:9" ht="15">
      <c r="A63" s="50">
        <v>45</v>
      </c>
      <c r="B63" s="38" t="s">
        <v>80</v>
      </c>
      <c r="C63" s="39">
        <v>1973</v>
      </c>
      <c r="D63" s="39">
        <v>9</v>
      </c>
      <c r="E63" s="39" t="s">
        <v>3</v>
      </c>
      <c r="F63" s="39">
        <v>2923</v>
      </c>
      <c r="G63" s="57"/>
      <c r="H63" s="39">
        <v>2026</v>
      </c>
      <c r="I63" s="50" t="s">
        <v>15</v>
      </c>
    </row>
    <row r="64" spans="1:9" ht="15">
      <c r="A64" s="39">
        <v>46</v>
      </c>
      <c r="B64" s="42" t="s">
        <v>81</v>
      </c>
      <c r="C64" s="50">
        <v>1989</v>
      </c>
      <c r="D64" s="50">
        <v>12</v>
      </c>
      <c r="E64" s="50" t="s">
        <v>4</v>
      </c>
      <c r="F64" s="50">
        <v>3003.18</v>
      </c>
      <c r="G64" s="42"/>
      <c r="H64" s="39">
        <v>2026</v>
      </c>
      <c r="I64" s="50" t="s">
        <v>28</v>
      </c>
    </row>
    <row r="65" spans="1:9" ht="15">
      <c r="A65" s="39">
        <v>47</v>
      </c>
      <c r="B65" s="42" t="s">
        <v>82</v>
      </c>
      <c r="C65" s="50">
        <v>1977</v>
      </c>
      <c r="D65" s="50">
        <v>9</v>
      </c>
      <c r="E65" s="50" t="s">
        <v>4</v>
      </c>
      <c r="F65" s="50">
        <v>3878</v>
      </c>
      <c r="G65" s="38"/>
      <c r="H65" s="39">
        <v>2026</v>
      </c>
      <c r="I65" s="55" t="s">
        <v>15</v>
      </c>
    </row>
    <row r="66" spans="1:9" ht="15">
      <c r="A66" s="50">
        <v>48</v>
      </c>
      <c r="B66" s="42" t="s">
        <v>106</v>
      </c>
      <c r="C66" s="74">
        <v>1984</v>
      </c>
      <c r="D66" s="75">
        <v>12</v>
      </c>
      <c r="E66" s="76" t="s">
        <v>2</v>
      </c>
      <c r="F66" s="64">
        <v>5089.9</v>
      </c>
      <c r="G66" s="77"/>
      <c r="H66" s="39">
        <v>2026</v>
      </c>
      <c r="I66" s="55" t="s">
        <v>15</v>
      </c>
    </row>
    <row r="67" spans="1:9" ht="15">
      <c r="A67" s="57"/>
      <c r="B67" s="67" t="s">
        <v>6</v>
      </c>
      <c r="C67" s="82" t="s">
        <v>113</v>
      </c>
      <c r="D67" s="83"/>
      <c r="E67" s="84"/>
      <c r="F67" s="51">
        <f>SUM(F47:F66)-F49</f>
        <v>77383.03999999998</v>
      </c>
      <c r="G67" s="61"/>
      <c r="H67" s="57"/>
      <c r="I67" s="57"/>
    </row>
    <row r="68" spans="1:9" ht="15">
      <c r="A68" s="78"/>
      <c r="B68" s="70"/>
      <c r="C68" s="79"/>
      <c r="D68" s="79"/>
      <c r="E68" s="79"/>
      <c r="F68" s="62"/>
      <c r="G68" s="63"/>
      <c r="H68" s="71"/>
      <c r="I68" s="72"/>
    </row>
    <row r="69" spans="1:9" ht="15">
      <c r="A69" s="82" t="s">
        <v>25</v>
      </c>
      <c r="B69" s="83"/>
      <c r="C69" s="83"/>
      <c r="D69" s="83"/>
      <c r="E69" s="83"/>
      <c r="F69" s="83"/>
      <c r="G69" s="83"/>
      <c r="H69" s="83"/>
      <c r="I69" s="84"/>
    </row>
    <row r="70" spans="1:9" ht="15">
      <c r="A70" s="73">
        <v>49</v>
      </c>
      <c r="B70" s="38" t="s">
        <v>78</v>
      </c>
      <c r="C70" s="39">
        <v>1984</v>
      </c>
      <c r="D70" s="39">
        <v>5</v>
      </c>
      <c r="E70" s="39" t="s">
        <v>2</v>
      </c>
      <c r="F70" s="39">
        <v>1524.2</v>
      </c>
      <c r="G70" s="57"/>
      <c r="H70" s="53">
        <v>2027</v>
      </c>
      <c r="I70" s="50" t="s">
        <v>15</v>
      </c>
    </row>
    <row r="71" spans="1:9" ht="15">
      <c r="A71" s="56">
        <v>50</v>
      </c>
      <c r="B71" s="65" t="s">
        <v>83</v>
      </c>
      <c r="C71" s="39">
        <v>1967</v>
      </c>
      <c r="D71" s="39">
        <v>5</v>
      </c>
      <c r="E71" s="39" t="s">
        <v>3</v>
      </c>
      <c r="F71" s="39">
        <v>4407.89</v>
      </c>
      <c r="G71" s="38"/>
      <c r="H71" s="53">
        <v>2027</v>
      </c>
      <c r="I71" s="55" t="s">
        <v>26</v>
      </c>
    </row>
    <row r="72" spans="1:9" ht="15">
      <c r="A72" s="73">
        <v>51</v>
      </c>
      <c r="B72" s="42" t="s">
        <v>84</v>
      </c>
      <c r="C72" s="50">
        <v>1964</v>
      </c>
      <c r="D72" s="50">
        <v>4</v>
      </c>
      <c r="E72" s="50" t="s">
        <v>2</v>
      </c>
      <c r="F72" s="50">
        <v>2297</v>
      </c>
      <c r="G72" s="38"/>
      <c r="H72" s="53">
        <v>2027</v>
      </c>
      <c r="I72" s="50" t="s">
        <v>15</v>
      </c>
    </row>
    <row r="73" spans="1:9" ht="15.75" customHeight="1">
      <c r="A73" s="56">
        <v>52</v>
      </c>
      <c r="B73" s="52" t="s">
        <v>85</v>
      </c>
      <c r="C73" s="39">
        <v>1971</v>
      </c>
      <c r="D73" s="39">
        <v>5</v>
      </c>
      <c r="E73" s="39" t="s">
        <v>3</v>
      </c>
      <c r="F73" s="39">
        <v>4396</v>
      </c>
      <c r="G73" s="57"/>
      <c r="H73" s="53">
        <v>2027</v>
      </c>
      <c r="I73" s="55" t="s">
        <v>26</v>
      </c>
    </row>
    <row r="74" spans="1:9" ht="14.25" customHeight="1">
      <c r="A74" s="73">
        <v>53</v>
      </c>
      <c r="B74" s="65" t="s">
        <v>86</v>
      </c>
      <c r="C74" s="39">
        <v>1987</v>
      </c>
      <c r="D74" s="39">
        <v>9</v>
      </c>
      <c r="E74" s="39" t="s">
        <v>3</v>
      </c>
      <c r="F74" s="39">
        <v>3858</v>
      </c>
      <c r="G74" s="42"/>
      <c r="H74" s="53">
        <v>2027</v>
      </c>
      <c r="I74" s="55" t="s">
        <v>26</v>
      </c>
    </row>
    <row r="75" spans="1:9" ht="15">
      <c r="A75" s="56">
        <v>54</v>
      </c>
      <c r="B75" s="42" t="s">
        <v>87</v>
      </c>
      <c r="C75" s="39">
        <v>1975</v>
      </c>
      <c r="D75" s="39">
        <v>9</v>
      </c>
      <c r="E75" s="39" t="s">
        <v>3</v>
      </c>
      <c r="F75" s="39">
        <v>11592.5</v>
      </c>
      <c r="G75" s="38"/>
      <c r="H75" s="53">
        <v>2027</v>
      </c>
      <c r="I75" s="50" t="s">
        <v>15</v>
      </c>
    </row>
    <row r="76" spans="1:9" ht="15">
      <c r="A76" s="73">
        <v>55</v>
      </c>
      <c r="B76" s="52" t="s">
        <v>64</v>
      </c>
      <c r="C76" s="39">
        <v>1962</v>
      </c>
      <c r="D76" s="39">
        <v>4</v>
      </c>
      <c r="E76" s="39" t="s">
        <v>2</v>
      </c>
      <c r="F76" s="39">
        <v>1304.31</v>
      </c>
      <c r="G76" s="57"/>
      <c r="H76" s="53">
        <v>2027</v>
      </c>
      <c r="I76" s="55" t="s">
        <v>26</v>
      </c>
    </row>
    <row r="77" spans="1:9" ht="15">
      <c r="A77" s="56">
        <v>56</v>
      </c>
      <c r="B77" s="42" t="s">
        <v>88</v>
      </c>
      <c r="C77" s="39">
        <v>1985</v>
      </c>
      <c r="D77" s="39">
        <v>5</v>
      </c>
      <c r="E77" s="39" t="s">
        <v>4</v>
      </c>
      <c r="F77" s="39">
        <v>3540</v>
      </c>
      <c r="G77" s="38"/>
      <c r="H77" s="53">
        <v>2027</v>
      </c>
      <c r="I77" s="50" t="s">
        <v>15</v>
      </c>
    </row>
    <row r="78" spans="1:9" ht="15">
      <c r="A78" s="73">
        <v>57</v>
      </c>
      <c r="B78" s="42" t="s">
        <v>89</v>
      </c>
      <c r="C78" s="39">
        <v>1993</v>
      </c>
      <c r="D78" s="39">
        <v>9</v>
      </c>
      <c r="E78" s="39" t="s">
        <v>2</v>
      </c>
      <c r="F78" s="39">
        <v>9856.68</v>
      </c>
      <c r="G78" s="38"/>
      <c r="H78" s="53">
        <v>2027</v>
      </c>
      <c r="I78" s="50" t="s">
        <v>15</v>
      </c>
    </row>
    <row r="79" spans="1:9" ht="15">
      <c r="A79" s="56">
        <v>58</v>
      </c>
      <c r="B79" s="42" t="s">
        <v>90</v>
      </c>
      <c r="C79" s="50">
        <v>1988</v>
      </c>
      <c r="D79" s="50">
        <v>9</v>
      </c>
      <c r="E79" s="50" t="s">
        <v>4</v>
      </c>
      <c r="F79" s="50">
        <v>6022.02</v>
      </c>
      <c r="G79" s="38"/>
      <c r="H79" s="53">
        <v>2027</v>
      </c>
      <c r="I79" s="50" t="s">
        <v>15</v>
      </c>
    </row>
    <row r="80" spans="1:9" ht="15">
      <c r="A80" s="73">
        <v>59</v>
      </c>
      <c r="B80" s="42" t="s">
        <v>91</v>
      </c>
      <c r="C80" s="50">
        <v>1988</v>
      </c>
      <c r="D80" s="50">
        <v>12</v>
      </c>
      <c r="E80" s="50" t="s">
        <v>2</v>
      </c>
      <c r="F80" s="50">
        <v>4962.1</v>
      </c>
      <c r="G80" s="38"/>
      <c r="H80" s="53">
        <v>2027</v>
      </c>
      <c r="I80" s="50" t="s">
        <v>28</v>
      </c>
    </row>
    <row r="81" spans="1:9" ht="15">
      <c r="A81" s="56">
        <v>60</v>
      </c>
      <c r="B81" s="42" t="s">
        <v>92</v>
      </c>
      <c r="C81" s="50">
        <v>1987</v>
      </c>
      <c r="D81" s="50">
        <v>9</v>
      </c>
      <c r="E81" s="50" t="s">
        <v>4</v>
      </c>
      <c r="F81" s="50">
        <v>5930.45</v>
      </c>
      <c r="G81" s="38"/>
      <c r="H81" s="53">
        <v>2027</v>
      </c>
      <c r="I81" s="50" t="s">
        <v>15</v>
      </c>
    </row>
    <row r="82" spans="1:9" ht="15">
      <c r="A82" s="73">
        <v>61</v>
      </c>
      <c r="B82" s="42" t="s">
        <v>93</v>
      </c>
      <c r="C82" s="50">
        <v>1987</v>
      </c>
      <c r="D82" s="50">
        <v>8</v>
      </c>
      <c r="E82" s="50" t="s">
        <v>2</v>
      </c>
      <c r="F82" s="50">
        <v>5498.03</v>
      </c>
      <c r="G82" s="38"/>
      <c r="H82" s="53">
        <v>2027</v>
      </c>
      <c r="I82" s="50" t="s">
        <v>15</v>
      </c>
    </row>
    <row r="83" spans="1:9" ht="17.25" customHeight="1">
      <c r="A83" s="56">
        <v>62</v>
      </c>
      <c r="B83" s="65" t="s">
        <v>94</v>
      </c>
      <c r="C83" s="39">
        <v>1936</v>
      </c>
      <c r="D83" s="39">
        <v>4</v>
      </c>
      <c r="E83" s="39" t="s">
        <v>2</v>
      </c>
      <c r="F83" s="39">
        <v>2413</v>
      </c>
      <c r="G83" s="52"/>
      <c r="H83" s="53">
        <v>2027</v>
      </c>
      <c r="I83" s="55" t="s">
        <v>26</v>
      </c>
    </row>
    <row r="84" spans="1:9" ht="17.25" customHeight="1">
      <c r="A84" s="73">
        <v>63</v>
      </c>
      <c r="B84" s="42" t="s">
        <v>95</v>
      </c>
      <c r="C84" s="50">
        <v>1992</v>
      </c>
      <c r="D84" s="50">
        <v>9</v>
      </c>
      <c r="E84" s="50" t="s">
        <v>2</v>
      </c>
      <c r="F84" s="50">
        <v>6207.17</v>
      </c>
      <c r="G84" s="57"/>
      <c r="H84" s="53">
        <v>2027</v>
      </c>
      <c r="I84" s="50" t="s">
        <v>28</v>
      </c>
    </row>
    <row r="85" spans="1:9" ht="15">
      <c r="A85" s="57"/>
      <c r="B85" s="67" t="s">
        <v>17</v>
      </c>
      <c r="C85" s="82" t="s">
        <v>114</v>
      </c>
      <c r="D85" s="83"/>
      <c r="E85" s="84"/>
      <c r="F85" s="51">
        <f>SUM(F70:F84)</f>
        <v>73809.34999999999</v>
      </c>
      <c r="G85" s="61"/>
      <c r="H85" s="38"/>
      <c r="I85" s="38"/>
    </row>
    <row r="86" spans="1:9" ht="15">
      <c r="A86" s="14"/>
      <c r="B86" s="45"/>
      <c r="C86" s="43"/>
      <c r="D86" s="43"/>
      <c r="E86" s="43"/>
      <c r="F86" s="62"/>
      <c r="G86" s="63"/>
      <c r="H86" s="14"/>
      <c r="I86" s="14"/>
    </row>
    <row r="87" spans="1:9" ht="15">
      <c r="A87" s="103" t="s">
        <v>24</v>
      </c>
      <c r="B87" s="104"/>
      <c r="C87" s="104"/>
      <c r="D87" s="104"/>
      <c r="E87" s="104"/>
      <c r="F87" s="104"/>
      <c r="G87" s="104"/>
      <c r="H87" s="104"/>
      <c r="I87" s="105"/>
    </row>
    <row r="88" spans="1:9" ht="15">
      <c r="A88" s="41">
        <v>64</v>
      </c>
      <c r="B88" s="46" t="s">
        <v>116</v>
      </c>
      <c r="C88" s="30">
        <v>1981</v>
      </c>
      <c r="D88" s="30">
        <v>9</v>
      </c>
      <c r="E88" s="30" t="s">
        <v>3</v>
      </c>
      <c r="F88" s="7">
        <v>5875</v>
      </c>
      <c r="G88" s="14"/>
      <c r="H88" s="19">
        <v>2028</v>
      </c>
      <c r="I88" s="7" t="s">
        <v>15</v>
      </c>
    </row>
    <row r="89" spans="1:9" ht="15">
      <c r="A89" s="41">
        <v>65</v>
      </c>
      <c r="B89" s="52" t="s">
        <v>115</v>
      </c>
      <c r="C89" s="30">
        <v>1976</v>
      </c>
      <c r="D89" s="30">
        <v>9</v>
      </c>
      <c r="E89" s="30" t="s">
        <v>4</v>
      </c>
      <c r="F89" s="7">
        <v>3933.84</v>
      </c>
      <c r="G89" s="14"/>
      <c r="H89" s="19"/>
      <c r="I89" s="7"/>
    </row>
    <row r="90" spans="1:9" ht="15">
      <c r="A90" s="41">
        <v>66</v>
      </c>
      <c r="B90" s="44" t="s">
        <v>96</v>
      </c>
      <c r="C90" s="30">
        <v>1994</v>
      </c>
      <c r="D90" s="30">
        <v>9</v>
      </c>
      <c r="E90" s="30" t="s">
        <v>4</v>
      </c>
      <c r="F90" s="7">
        <v>2931.39</v>
      </c>
      <c r="G90" s="14"/>
      <c r="H90" s="19">
        <v>2028</v>
      </c>
      <c r="I90" s="7" t="s">
        <v>29</v>
      </c>
    </row>
    <row r="91" spans="1:9" ht="15">
      <c r="A91" s="41">
        <v>67</v>
      </c>
      <c r="B91" s="46" t="s">
        <v>97</v>
      </c>
      <c r="C91" s="30">
        <v>1980</v>
      </c>
      <c r="D91" s="30">
        <v>9</v>
      </c>
      <c r="E91" s="30" t="s">
        <v>3</v>
      </c>
      <c r="F91" s="7">
        <v>9311</v>
      </c>
      <c r="G91" s="14"/>
      <c r="H91" s="19">
        <v>2028</v>
      </c>
      <c r="I91" s="7" t="s">
        <v>15</v>
      </c>
    </row>
    <row r="92" spans="1:9" ht="15">
      <c r="A92" s="41">
        <v>68</v>
      </c>
      <c r="B92" s="46" t="s">
        <v>98</v>
      </c>
      <c r="C92" s="30">
        <v>1972</v>
      </c>
      <c r="D92" s="30">
        <v>5</v>
      </c>
      <c r="E92" s="30" t="s">
        <v>2</v>
      </c>
      <c r="F92" s="7">
        <v>4432.12</v>
      </c>
      <c r="G92" s="14"/>
      <c r="H92" s="19">
        <v>2028</v>
      </c>
      <c r="I92" s="7" t="s">
        <v>15</v>
      </c>
    </row>
    <row r="93" spans="1:9" ht="15">
      <c r="A93" s="41">
        <v>69</v>
      </c>
      <c r="B93" s="46" t="s">
        <v>99</v>
      </c>
      <c r="C93" s="30">
        <v>1987</v>
      </c>
      <c r="D93" s="30">
        <v>9</v>
      </c>
      <c r="E93" s="30" t="s">
        <v>4</v>
      </c>
      <c r="F93" s="7">
        <v>3876</v>
      </c>
      <c r="G93" s="14"/>
      <c r="H93" s="19">
        <v>2028</v>
      </c>
      <c r="I93" s="7" t="s">
        <v>15</v>
      </c>
    </row>
    <row r="94" spans="1:9" ht="15">
      <c r="A94" s="41">
        <v>70</v>
      </c>
      <c r="B94" s="46" t="s">
        <v>100</v>
      </c>
      <c r="C94" s="30">
        <v>1989</v>
      </c>
      <c r="D94" s="30">
        <v>5</v>
      </c>
      <c r="E94" s="30" t="s">
        <v>4</v>
      </c>
      <c r="F94" s="7">
        <v>4054</v>
      </c>
      <c r="G94" s="14"/>
      <c r="H94" s="19">
        <v>2028</v>
      </c>
      <c r="I94" s="7" t="s">
        <v>15</v>
      </c>
    </row>
    <row r="95" spans="1:9" ht="15">
      <c r="A95" s="41">
        <v>71</v>
      </c>
      <c r="B95" s="46" t="s">
        <v>101</v>
      </c>
      <c r="C95" s="30">
        <v>1995</v>
      </c>
      <c r="D95" s="30">
        <v>10</v>
      </c>
      <c r="E95" s="30" t="s">
        <v>4</v>
      </c>
      <c r="F95" s="7">
        <v>12678.17</v>
      </c>
      <c r="G95" s="14"/>
      <c r="H95" s="19">
        <v>2028</v>
      </c>
      <c r="I95" s="7" t="s">
        <v>15</v>
      </c>
    </row>
    <row r="96" spans="1:9" ht="15">
      <c r="A96" s="41">
        <v>72</v>
      </c>
      <c r="B96" s="46" t="s">
        <v>102</v>
      </c>
      <c r="C96" s="30">
        <v>1991</v>
      </c>
      <c r="D96" s="30">
        <v>9</v>
      </c>
      <c r="E96" s="30" t="s">
        <v>3</v>
      </c>
      <c r="F96" s="7">
        <v>1403.96</v>
      </c>
      <c r="G96" s="14"/>
      <c r="H96" s="19">
        <v>2028</v>
      </c>
      <c r="I96" s="7" t="s">
        <v>15</v>
      </c>
    </row>
    <row r="97" spans="1:9" ht="15">
      <c r="A97" s="41">
        <v>73</v>
      </c>
      <c r="B97" s="46" t="s">
        <v>103</v>
      </c>
      <c r="C97" s="30">
        <v>1966</v>
      </c>
      <c r="D97" s="30">
        <v>5</v>
      </c>
      <c r="E97" s="30" t="s">
        <v>3</v>
      </c>
      <c r="F97" s="7">
        <v>3903.55</v>
      </c>
      <c r="G97" s="14"/>
      <c r="H97" s="19">
        <v>2028</v>
      </c>
      <c r="I97" s="7" t="s">
        <v>15</v>
      </c>
    </row>
    <row r="98" spans="1:9" ht="15">
      <c r="A98" s="41">
        <v>75</v>
      </c>
      <c r="B98" s="31" t="s">
        <v>104</v>
      </c>
      <c r="C98" s="40">
        <v>1995</v>
      </c>
      <c r="D98" s="40">
        <v>9</v>
      </c>
      <c r="E98" s="40" t="s">
        <v>3</v>
      </c>
      <c r="F98" s="40">
        <v>6696.07</v>
      </c>
      <c r="G98" s="14"/>
      <c r="H98" s="19">
        <v>2028</v>
      </c>
      <c r="I98" s="30" t="s">
        <v>15</v>
      </c>
    </row>
    <row r="99" spans="1:9" ht="15">
      <c r="A99" s="41">
        <v>76</v>
      </c>
      <c r="B99" s="46" t="s">
        <v>107</v>
      </c>
      <c r="C99" s="30">
        <v>1979</v>
      </c>
      <c r="D99" s="30">
        <v>12</v>
      </c>
      <c r="E99" s="30" t="s">
        <v>2</v>
      </c>
      <c r="F99" s="47">
        <v>3283.5</v>
      </c>
      <c r="G99" s="48"/>
      <c r="H99" s="19">
        <v>2028</v>
      </c>
      <c r="I99" s="7" t="s">
        <v>28</v>
      </c>
    </row>
    <row r="100" spans="1:9" ht="15">
      <c r="A100" s="41">
        <v>77</v>
      </c>
      <c r="B100" s="38" t="s">
        <v>65</v>
      </c>
      <c r="C100" s="39">
        <v>1979</v>
      </c>
      <c r="D100" s="39">
        <v>9</v>
      </c>
      <c r="E100" s="39" t="s">
        <v>3</v>
      </c>
      <c r="F100" s="39">
        <v>9456</v>
      </c>
      <c r="G100" s="57"/>
      <c r="H100" s="19">
        <v>2028</v>
      </c>
      <c r="I100" s="50" t="s">
        <v>15</v>
      </c>
    </row>
    <row r="101" spans="1:9" ht="15">
      <c r="A101" s="14"/>
      <c r="B101" s="45" t="s">
        <v>17</v>
      </c>
      <c r="C101" s="97" t="s">
        <v>117</v>
      </c>
      <c r="D101" s="97"/>
      <c r="E101" s="97"/>
      <c r="F101" s="51">
        <f>SUM(F88:F100)</f>
        <v>71834.6</v>
      </c>
      <c r="G101" s="61"/>
      <c r="H101" s="14"/>
      <c r="I101" s="14"/>
    </row>
    <row r="102" spans="3:9" ht="15">
      <c r="C102" s="12"/>
      <c r="D102" s="12"/>
      <c r="E102" s="12"/>
      <c r="F102" s="80"/>
      <c r="G102" s="81"/>
      <c r="H102" s="12"/>
      <c r="I102" s="12"/>
    </row>
    <row r="103" spans="3:9" ht="15">
      <c r="C103" s="12"/>
      <c r="D103" s="12"/>
      <c r="E103" s="12"/>
      <c r="F103" s="12"/>
      <c r="G103" s="12"/>
      <c r="H103" s="12"/>
      <c r="I103" s="12"/>
    </row>
    <row r="104" spans="1:6" ht="15">
      <c r="A104" s="18" t="s">
        <v>53</v>
      </c>
      <c r="B104" s="23" t="s">
        <v>14</v>
      </c>
      <c r="C104" s="1"/>
      <c r="D104" s="23"/>
      <c r="E104" s="16"/>
      <c r="F104" s="15"/>
    </row>
    <row r="105" spans="1:6" ht="15">
      <c r="A105" s="23"/>
      <c r="B105" s="23" t="s">
        <v>13</v>
      </c>
      <c r="E105" s="16"/>
      <c r="F105" s="15"/>
    </row>
    <row r="106" spans="1:6" ht="15">
      <c r="A106" s="23"/>
      <c r="B106" s="23"/>
      <c r="E106" s="16"/>
      <c r="F106" s="15"/>
    </row>
    <row r="107" spans="1:6" ht="15">
      <c r="A107" s="16"/>
      <c r="B107" s="16"/>
      <c r="C107" s="16"/>
      <c r="D107" s="16"/>
      <c r="E107" s="16"/>
      <c r="F107" s="16"/>
    </row>
    <row r="108" spans="1:8" ht="15">
      <c r="A108" s="32"/>
      <c r="B108" s="32"/>
      <c r="C108" s="33"/>
      <c r="D108" s="33"/>
      <c r="E108" s="33"/>
      <c r="F108" s="34"/>
      <c r="G108" s="23"/>
      <c r="H108" s="23"/>
    </row>
    <row r="109" spans="1:8" ht="15">
      <c r="A109" s="33"/>
      <c r="B109" s="32"/>
      <c r="C109" s="33"/>
      <c r="D109" s="33"/>
      <c r="E109" s="33"/>
      <c r="F109" s="34"/>
      <c r="G109" s="23"/>
      <c r="H109" s="23"/>
    </row>
    <row r="110" spans="1:8" ht="15">
      <c r="A110" s="34"/>
      <c r="B110" s="34"/>
      <c r="C110" s="34"/>
      <c r="D110" s="34"/>
      <c r="E110" s="34"/>
      <c r="F110" s="34"/>
      <c r="G110" s="23"/>
      <c r="H110" s="23"/>
    </row>
    <row r="111" spans="1:8" ht="15">
      <c r="A111" s="35"/>
      <c r="B111" s="34"/>
      <c r="C111" s="34"/>
      <c r="D111" s="34"/>
      <c r="E111" s="34"/>
      <c r="F111" s="34"/>
      <c r="G111" s="23"/>
      <c r="H111" s="23"/>
    </row>
    <row r="112" spans="1:8" ht="15">
      <c r="A112" s="35"/>
      <c r="B112" s="34"/>
      <c r="C112" s="34"/>
      <c r="D112" s="34"/>
      <c r="E112" s="34"/>
      <c r="F112" s="34"/>
      <c r="G112" s="23"/>
      <c r="H112" s="23"/>
    </row>
    <row r="113" spans="1:6" ht="15">
      <c r="A113" s="16"/>
      <c r="B113" s="16"/>
      <c r="C113" s="16"/>
      <c r="D113" s="16"/>
      <c r="E113" s="16"/>
      <c r="F113" s="16"/>
    </row>
    <row r="114" spans="1:6" ht="25.5" customHeight="1">
      <c r="A114" s="16"/>
      <c r="B114" s="16"/>
      <c r="C114" s="16"/>
      <c r="D114" s="16"/>
      <c r="E114" s="16"/>
      <c r="F114" s="16"/>
    </row>
    <row r="115" spans="1:6" ht="15">
      <c r="A115" s="16"/>
      <c r="B115" s="16"/>
      <c r="C115" s="16"/>
      <c r="D115" s="16"/>
      <c r="E115" s="16"/>
      <c r="F115" s="16"/>
    </row>
    <row r="116" spans="1:6" ht="15">
      <c r="A116" s="16"/>
      <c r="B116" s="16"/>
      <c r="C116" s="16"/>
      <c r="D116" s="16"/>
      <c r="E116" s="16"/>
      <c r="F116" s="16"/>
    </row>
    <row r="117" spans="1:6" ht="15">
      <c r="A117" s="16"/>
      <c r="B117" s="16"/>
      <c r="C117" s="16"/>
      <c r="D117" s="16"/>
      <c r="E117" s="16"/>
      <c r="F117" s="16"/>
    </row>
    <row r="118" spans="1:6" ht="15">
      <c r="A118" s="16"/>
      <c r="B118" s="16"/>
      <c r="C118" s="16"/>
      <c r="D118" s="16"/>
      <c r="E118" s="16"/>
      <c r="F118" s="16"/>
    </row>
    <row r="119" spans="1:6" ht="15">
      <c r="A119" s="16"/>
      <c r="B119" s="16"/>
      <c r="C119" s="16"/>
      <c r="D119" s="16"/>
      <c r="E119" s="16"/>
      <c r="F119" s="16"/>
    </row>
    <row r="120" spans="1:6" ht="15">
      <c r="A120" s="16"/>
      <c r="B120" s="16"/>
      <c r="C120" s="16"/>
      <c r="D120" s="16"/>
      <c r="E120" s="16"/>
      <c r="F120" s="16"/>
    </row>
    <row r="121" spans="1:6" ht="15">
      <c r="A121" s="16"/>
      <c r="B121" s="16"/>
      <c r="C121" s="16"/>
      <c r="D121" s="16"/>
      <c r="E121" s="16"/>
      <c r="F121" s="16"/>
    </row>
    <row r="122" spans="1:6" ht="15">
      <c r="A122" s="16"/>
      <c r="B122" s="16"/>
      <c r="C122" s="16"/>
      <c r="D122" s="16"/>
      <c r="E122" s="16"/>
      <c r="F122" s="16"/>
    </row>
    <row r="123" spans="1:6" ht="15">
      <c r="A123" s="16"/>
      <c r="B123" s="16"/>
      <c r="C123" s="16"/>
      <c r="D123" s="16"/>
      <c r="E123" s="16"/>
      <c r="F123" s="16"/>
    </row>
    <row r="124" spans="1:6" ht="15">
      <c r="A124" s="16"/>
      <c r="B124" s="16"/>
      <c r="C124" s="16"/>
      <c r="D124" s="16"/>
      <c r="E124" s="16"/>
      <c r="F124" s="16"/>
    </row>
    <row r="125" spans="1:6" ht="15">
      <c r="A125" s="16"/>
      <c r="B125" s="16"/>
      <c r="C125" s="16"/>
      <c r="D125" s="16"/>
      <c r="E125" s="16"/>
      <c r="F125" s="16"/>
    </row>
    <row r="126" spans="1:6" ht="15">
      <c r="A126" s="16"/>
      <c r="B126" s="16"/>
      <c r="C126" s="16"/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7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  <row r="134" spans="1:6" ht="15">
      <c r="A134" s="16"/>
      <c r="B134" s="16"/>
      <c r="C134" s="16"/>
      <c r="D134" s="16"/>
      <c r="E134" s="16"/>
      <c r="F134" s="16"/>
    </row>
    <row r="135" spans="1:6" ht="15">
      <c r="A135" s="16"/>
      <c r="B135" s="16"/>
      <c r="C135" s="16"/>
      <c r="D135" s="16"/>
      <c r="E135" s="16"/>
      <c r="F135" s="16"/>
    </row>
    <row r="136" spans="1:6" ht="15">
      <c r="A136" s="16"/>
      <c r="B136" s="16"/>
      <c r="C136" s="16"/>
      <c r="D136" s="16"/>
      <c r="E136" s="16"/>
      <c r="F136" s="16"/>
    </row>
    <row r="137" spans="1:6" ht="15">
      <c r="A137" s="16"/>
      <c r="B137" s="16"/>
      <c r="C137" s="16"/>
      <c r="D137" s="16"/>
      <c r="E137" s="16"/>
      <c r="F137" s="16"/>
    </row>
    <row r="138" spans="1:6" ht="15">
      <c r="A138" s="16"/>
      <c r="B138" s="16"/>
      <c r="C138" s="16"/>
      <c r="D138" s="16"/>
      <c r="E138" s="16"/>
      <c r="F138" s="16"/>
    </row>
    <row r="139" spans="1:6" ht="15">
      <c r="A139" s="16"/>
      <c r="B139" s="16"/>
      <c r="C139" s="16"/>
      <c r="D139" s="16"/>
      <c r="E139" s="16"/>
      <c r="F139" s="16"/>
    </row>
    <row r="140" spans="1:6" ht="15">
      <c r="A140" s="16"/>
      <c r="B140" s="16"/>
      <c r="C140" s="16"/>
      <c r="D140" s="16"/>
      <c r="E140" s="16"/>
      <c r="F140" s="16"/>
    </row>
    <row r="141" spans="1:6" ht="15">
      <c r="A141" s="16"/>
      <c r="B141" s="16"/>
      <c r="C141" s="16"/>
      <c r="D141" s="16"/>
      <c r="E141" s="16"/>
      <c r="F141" s="16"/>
    </row>
    <row r="142" spans="1:6" ht="15">
      <c r="A142" s="16"/>
      <c r="B142" s="16"/>
      <c r="C142" s="16"/>
      <c r="D142" s="16"/>
      <c r="E142" s="16"/>
      <c r="F142" s="16"/>
    </row>
  </sheetData>
  <sheetProtection/>
  <mergeCells count="29">
    <mergeCell ref="A28:B28"/>
    <mergeCell ref="A13:I13"/>
    <mergeCell ref="A6:I6"/>
    <mergeCell ref="H9:H11"/>
    <mergeCell ref="F9:F11"/>
    <mergeCell ref="G9:G11"/>
    <mergeCell ref="E9:E11"/>
    <mergeCell ref="B7:I7"/>
    <mergeCell ref="C27:E27"/>
    <mergeCell ref="K28:L28"/>
    <mergeCell ref="E8:J8"/>
    <mergeCell ref="A46:I46"/>
    <mergeCell ref="A9:A11"/>
    <mergeCell ref="C101:E101"/>
    <mergeCell ref="A29:I29"/>
    <mergeCell ref="I9:I11"/>
    <mergeCell ref="C28:E28"/>
    <mergeCell ref="D9:D11"/>
    <mergeCell ref="A87:I87"/>
    <mergeCell ref="A69:I69"/>
    <mergeCell ref="C85:E85"/>
    <mergeCell ref="B9:B11"/>
    <mergeCell ref="C9:C11"/>
    <mergeCell ref="C44:E44"/>
    <mergeCell ref="A2:B2"/>
    <mergeCell ref="G2:I2"/>
    <mergeCell ref="A5:L5"/>
    <mergeCell ref="C45:E45"/>
    <mergeCell ref="C67:E67"/>
  </mergeCells>
  <printOptions/>
  <pageMargins left="0.27" right="0.27" top="0.39" bottom="0.28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2023-10-26T11:12:57Z</cp:lastPrinted>
  <dcterms:created xsi:type="dcterms:W3CDTF">2016-02-19T10:13:26Z</dcterms:created>
  <dcterms:modified xsi:type="dcterms:W3CDTF">2023-12-15T05:37:06Z</dcterms:modified>
  <cp:category/>
  <cp:version/>
  <cp:contentType/>
  <cp:contentStatus/>
</cp:coreProperties>
</file>